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110" windowWidth="14810" windowHeight="8010"/>
  </bookViews>
  <sheets>
    <sheet name="第一组" sheetId="1" r:id="rId1"/>
    <sheet name="第二组" sheetId="2" r:id="rId2"/>
    <sheet name="第三组" sheetId="3" r:id="rId3"/>
    <sheet name="第四组" sheetId="5" r:id="rId4"/>
    <sheet name="第五组" sheetId="6" r:id="rId5"/>
    <sheet name="第六组" sheetId="7" r:id="rId6"/>
    <sheet name="第七组" sheetId="8" r:id="rId7"/>
  </sheets>
  <calcPr calcId="162913"/>
</workbook>
</file>

<file path=xl/calcChain.xml><?xml version="1.0" encoding="utf-8"?>
<calcChain xmlns="http://schemas.openxmlformats.org/spreadsheetml/2006/main">
  <c r="I12" i="2" l="1"/>
  <c r="I12" i="1"/>
  <c r="I13" i="8"/>
  <c r="I12" i="8"/>
  <c r="I11" i="8"/>
  <c r="I10" i="8"/>
  <c r="I9" i="8"/>
  <c r="I8" i="8"/>
  <c r="I7" i="8"/>
  <c r="I6" i="8"/>
  <c r="I5" i="8"/>
  <c r="I4" i="8"/>
  <c r="I3" i="8"/>
  <c r="I13" i="7"/>
  <c r="I12" i="7"/>
  <c r="I11" i="7"/>
  <c r="I10" i="7"/>
  <c r="I9" i="7"/>
  <c r="I8" i="7"/>
  <c r="I7" i="7"/>
  <c r="I6" i="7"/>
  <c r="I5" i="7"/>
  <c r="I4" i="7"/>
  <c r="I3" i="7"/>
  <c r="I12" i="6"/>
  <c r="I11" i="6"/>
  <c r="I10" i="6"/>
  <c r="I9" i="6"/>
  <c r="I8" i="6"/>
  <c r="I7" i="6"/>
  <c r="I6" i="6"/>
  <c r="I5" i="6"/>
  <c r="I4" i="6"/>
  <c r="I3" i="6"/>
  <c r="I11" i="5"/>
  <c r="I10" i="5"/>
  <c r="I9" i="5"/>
  <c r="I8" i="5"/>
  <c r="I7" i="5"/>
  <c r="I6" i="5"/>
  <c r="I5" i="5"/>
  <c r="I4" i="5"/>
  <c r="I3" i="5"/>
  <c r="I12" i="3" l="1"/>
  <c r="I11" i="3"/>
  <c r="I10" i="3"/>
  <c r="I9" i="3"/>
  <c r="I8" i="3"/>
  <c r="I7" i="3"/>
  <c r="I6" i="3"/>
  <c r="I5" i="3"/>
  <c r="I4" i="3"/>
  <c r="I3" i="3"/>
  <c r="I11" i="2"/>
  <c r="I9" i="2"/>
  <c r="I8" i="2"/>
  <c r="I7" i="2"/>
  <c r="I6" i="2"/>
  <c r="I5" i="2"/>
  <c r="I4" i="2"/>
  <c r="I3" i="2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<sst xmlns="http://schemas.openxmlformats.org/spreadsheetml/2006/main" count="215" uniqueCount="118">
  <si>
    <t>序号</t>
  </si>
  <si>
    <t>姓名</t>
  </si>
  <si>
    <t>讨论课总成绩</t>
  </si>
  <si>
    <t>考试成绩</t>
  </si>
  <si>
    <t>党课考勤成绩</t>
  </si>
  <si>
    <t>实践活动成绩</t>
  </si>
  <si>
    <t>附加分</t>
  </si>
  <si>
    <t>备注</t>
  </si>
  <si>
    <t>总成绩</t>
  </si>
  <si>
    <t>王露莹</t>
  </si>
  <si>
    <t>李琳</t>
  </si>
  <si>
    <t>张一静</t>
  </si>
  <si>
    <t>张晓铮</t>
  </si>
  <si>
    <t>李晨</t>
  </si>
  <si>
    <t>唐月</t>
  </si>
  <si>
    <t>朱华泰</t>
  </si>
  <si>
    <t>张汀</t>
  </si>
  <si>
    <t>王立腾</t>
  </si>
  <si>
    <t>徐倩</t>
  </si>
  <si>
    <t>李文静</t>
  </si>
  <si>
    <t>方衍英</t>
  </si>
  <si>
    <t>刘雅婧</t>
  </si>
  <si>
    <t>江怡航</t>
  </si>
  <si>
    <t>梅晓琳</t>
  </si>
  <si>
    <t>梁振烜</t>
  </si>
  <si>
    <t>孙碧玮</t>
  </si>
  <si>
    <t>梁佩祺</t>
  </si>
  <si>
    <t>李晶</t>
  </si>
  <si>
    <t>胡州瑞</t>
  </si>
  <si>
    <t>龙泳帆</t>
  </si>
  <si>
    <t>王惠</t>
  </si>
  <si>
    <t>张宇</t>
  </si>
  <si>
    <t>董书岑</t>
  </si>
  <si>
    <t>黄景乙</t>
  </si>
  <si>
    <t>刘娇</t>
  </si>
  <si>
    <t>贺宇祺</t>
  </si>
  <si>
    <t>材料学院第59期党校初级班第三组总成绩</t>
  </si>
  <si>
    <t>材料学院第59期党校初级班第二组总成绩</t>
  </si>
  <si>
    <t>材料学院第59期党校初级班第四组总成绩</t>
    <phoneticPr fontId="7" type="noConversion"/>
  </si>
  <si>
    <t>序号</t>
    <phoneticPr fontId="7" type="noConversion"/>
  </si>
  <si>
    <t>姓名</t>
    <phoneticPr fontId="7" type="noConversion"/>
  </si>
  <si>
    <t>考试成绩</t>
    <phoneticPr fontId="7" type="noConversion"/>
  </si>
  <si>
    <t>党课考勤成绩</t>
    <phoneticPr fontId="7" type="noConversion"/>
  </si>
  <si>
    <t>实践活动成绩</t>
    <phoneticPr fontId="7" type="noConversion"/>
  </si>
  <si>
    <t>讨论课总成绩</t>
    <phoneticPr fontId="7" type="noConversion"/>
  </si>
  <si>
    <t>附加分</t>
    <phoneticPr fontId="7" type="noConversion"/>
  </si>
  <si>
    <t>备注</t>
    <phoneticPr fontId="7" type="noConversion"/>
  </si>
  <si>
    <t>总成绩</t>
    <phoneticPr fontId="7" type="noConversion"/>
  </si>
  <si>
    <t>胡哲涵</t>
  </si>
  <si>
    <t>王司晨</t>
  </si>
  <si>
    <t>李誉鑫</t>
  </si>
  <si>
    <t>唐望明</t>
  </si>
  <si>
    <t xml:space="preserve">王念潇 </t>
  </si>
  <si>
    <t>王瑜瑶</t>
  </si>
  <si>
    <t>李瑜</t>
  </si>
  <si>
    <t>李祝其</t>
  </si>
  <si>
    <t>刘海伦</t>
  </si>
  <si>
    <t>材料学院第59期党校初级班第五组总成绩</t>
    <phoneticPr fontId="7" type="noConversion"/>
  </si>
  <si>
    <t>尹双双</t>
  </si>
  <si>
    <t>胡馨月</t>
  </si>
  <si>
    <t>管乐</t>
  </si>
  <si>
    <t>张志新</t>
  </si>
  <si>
    <t>李怡薇</t>
  </si>
  <si>
    <t>张婉婕</t>
  </si>
  <si>
    <t>刘炀</t>
  </si>
  <si>
    <t>刘雨晴</t>
  </si>
  <si>
    <t>夏樱峻</t>
  </si>
  <si>
    <t>张禹娆</t>
  </si>
  <si>
    <t>材料学院第59期党校初级班第六组总成绩</t>
    <phoneticPr fontId="7" type="noConversion"/>
  </si>
  <si>
    <t>张杰</t>
    <phoneticPr fontId="6" type="noConversion"/>
  </si>
  <si>
    <t>王泽龙</t>
  </si>
  <si>
    <t>虞云起</t>
  </si>
  <si>
    <t>奇正勋</t>
  </si>
  <si>
    <t>殷熙睿</t>
  </si>
  <si>
    <t>杜加新</t>
  </si>
  <si>
    <t xml:space="preserve">朱晨阳 </t>
  </si>
  <si>
    <t>李泽宇</t>
  </si>
  <si>
    <t>刘书汛</t>
  </si>
  <si>
    <t>傅江颖</t>
  </si>
  <si>
    <t>材料学院第59期党校初级班第七组总成绩</t>
    <phoneticPr fontId="7" type="noConversion"/>
  </si>
  <si>
    <t>王静</t>
    <phoneticPr fontId="6" type="noConversion"/>
  </si>
  <si>
    <t>陈依婷</t>
  </si>
  <si>
    <t>陈文琦</t>
  </si>
  <si>
    <t>刘津彤</t>
  </si>
  <si>
    <t>邱晓宇</t>
  </si>
  <si>
    <t>赵芸卉</t>
  </si>
  <si>
    <t>尹玥</t>
  </si>
  <si>
    <t>赵文祺</t>
  </si>
  <si>
    <t>石煜昕</t>
  </si>
  <si>
    <t>杜彬彬</t>
  </si>
  <si>
    <t>杨展</t>
    <phoneticPr fontId="6" type="noConversion"/>
  </si>
  <si>
    <t>通过</t>
    <phoneticPr fontId="6" type="noConversion"/>
  </si>
  <si>
    <t>未通过</t>
    <phoneticPr fontId="6" type="noConversion"/>
  </si>
  <si>
    <t>未通过</t>
    <phoneticPr fontId="6" type="noConversion"/>
  </si>
  <si>
    <t>通过</t>
    <phoneticPr fontId="6" type="noConversion"/>
  </si>
  <si>
    <t>通过</t>
    <phoneticPr fontId="6" type="noConversion"/>
  </si>
  <si>
    <t>通过</t>
    <phoneticPr fontId="6" type="noConversion"/>
  </si>
  <si>
    <t>通过需补考</t>
    <phoneticPr fontId="6" type="noConversion"/>
  </si>
  <si>
    <t>通过需补考</t>
    <phoneticPr fontId="6" type="noConversion"/>
  </si>
  <si>
    <t>通过</t>
    <phoneticPr fontId="6" type="noConversion"/>
  </si>
  <si>
    <t>通过</t>
    <phoneticPr fontId="6" type="noConversion"/>
  </si>
  <si>
    <t>未通过</t>
    <phoneticPr fontId="6" type="noConversion"/>
  </si>
  <si>
    <t>通过</t>
    <phoneticPr fontId="6" type="noConversion"/>
  </si>
  <si>
    <t>通过</t>
    <phoneticPr fontId="6" type="noConversion"/>
  </si>
  <si>
    <t>通过</t>
    <phoneticPr fontId="6" type="noConversion"/>
  </si>
  <si>
    <t>未通过</t>
    <phoneticPr fontId="6" type="noConversion"/>
  </si>
  <si>
    <t>通过</t>
    <phoneticPr fontId="6" type="noConversion"/>
  </si>
  <si>
    <t>未通过</t>
    <phoneticPr fontId="6" type="noConversion"/>
  </si>
  <si>
    <t>通过</t>
    <phoneticPr fontId="6" type="noConversion"/>
  </si>
  <si>
    <t>未通过</t>
    <phoneticPr fontId="6" type="noConversion"/>
  </si>
  <si>
    <t>通过</t>
    <phoneticPr fontId="6" type="noConversion"/>
  </si>
  <si>
    <t>蔡雨岍</t>
    <phoneticPr fontId="6" type="noConversion"/>
  </si>
  <si>
    <t>程自隆</t>
    <phoneticPr fontId="6" type="noConversion"/>
  </si>
  <si>
    <t>缺考</t>
    <phoneticPr fontId="6" type="noConversion"/>
  </si>
  <si>
    <t>未通过</t>
    <phoneticPr fontId="6" type="noConversion"/>
  </si>
  <si>
    <t>材料学院第59期党校初级班第一组总成绩</t>
    <phoneticPr fontId="6" type="noConversion"/>
  </si>
  <si>
    <t>李元壮</t>
    <phoneticPr fontId="6" type="noConversion"/>
  </si>
  <si>
    <t>徐亮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</si>
</sst>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name val="宋体"/>
    </font>
    <font>
      <sz val="18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12"/>
      <color indexed="64"/>
      <name val="宋体"/>
      <family val="3"/>
      <charset val="134"/>
    </font>
    <font>
      <sz val="11"/>
      <color theme="1"/>
      <name val="宋体"/>
      <family val="2"/>
      <scheme val="minor"/>
    </font>
    <font>
      <sz val="18"/>
      <color theme="1"/>
      <name val="仿宋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indexed="64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0" xfId="1"/>
    <xf numFmtId="0" fontId="8" fillId="0" borderId="4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76" fontId="8" fillId="3" borderId="4" xfId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 wrapText="1"/>
    </xf>
    <xf numFmtId="0" fontId="11" fillId="4" borderId="4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124" zoomScaleNormal="124" workbookViewId="0">
      <selection activeCell="B10" sqref="B10"/>
    </sheetView>
  </sheetViews>
  <sheetFormatPr defaultColWidth="9" defaultRowHeight="14" x14ac:dyDescent="0.25"/>
  <cols>
    <col min="1" max="1" width="5.453125" bestFit="1" customWidth="1"/>
    <col min="2" max="2" width="7.08984375" bestFit="1" customWidth="1"/>
    <col min="3" max="3" width="9.453125" bestFit="1" customWidth="1"/>
    <col min="4" max="6" width="13.7265625" bestFit="1" customWidth="1"/>
    <col min="7" max="7" width="7.453125" bestFit="1" customWidth="1"/>
    <col min="8" max="8" width="11.453125" customWidth="1"/>
    <col min="9" max="9" width="7.453125" bestFit="1" customWidth="1"/>
    <col min="10" max="10" width="10" hidden="1" customWidth="1"/>
    <col min="11" max="256" width="10" customWidth="1"/>
  </cols>
  <sheetData>
    <row r="1" spans="1:12" ht="23" x14ac:dyDescent="0.25">
      <c r="A1" s="33" t="s">
        <v>115</v>
      </c>
      <c r="B1" s="34"/>
      <c r="C1" s="34"/>
      <c r="D1" s="34"/>
      <c r="E1" s="34"/>
      <c r="F1" s="34"/>
      <c r="G1" s="34"/>
      <c r="H1" s="34"/>
      <c r="I1" s="35"/>
      <c r="J1" s="1"/>
      <c r="K1" s="1"/>
      <c r="L1" s="1"/>
    </row>
    <row r="2" spans="1:12" x14ac:dyDescent="0.25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2</v>
      </c>
      <c r="G2" s="2" t="s">
        <v>6</v>
      </c>
      <c r="H2" s="2" t="s">
        <v>7</v>
      </c>
      <c r="I2" s="2" t="s">
        <v>8</v>
      </c>
    </row>
    <row r="3" spans="1:12" x14ac:dyDescent="0.25">
      <c r="A3" s="2">
        <v>1</v>
      </c>
      <c r="B3" s="28" t="s">
        <v>116</v>
      </c>
      <c r="C3" s="3">
        <v>75</v>
      </c>
      <c r="D3" s="4">
        <v>100</v>
      </c>
      <c r="E3" s="4">
        <v>77.959999999999994</v>
      </c>
      <c r="F3" s="4">
        <v>98.8</v>
      </c>
      <c r="G3" s="4">
        <v>2.5</v>
      </c>
      <c r="H3" s="2" t="s">
        <v>91</v>
      </c>
      <c r="I3" s="4">
        <f t="shared" ref="I3:I12" si="0">MIN(0.7*C3+0.15*D3+0.1*E3+0.05*F3+G3,100)</f>
        <v>82.73599999999999</v>
      </c>
    </row>
    <row r="4" spans="1:12" x14ac:dyDescent="0.25">
      <c r="A4" s="18">
        <v>2</v>
      </c>
      <c r="B4" s="29" t="s">
        <v>9</v>
      </c>
      <c r="C4" s="19">
        <v>41.25</v>
      </c>
      <c r="D4" s="19">
        <v>100</v>
      </c>
      <c r="E4" s="19">
        <v>77.959999999999994</v>
      </c>
      <c r="F4" s="19">
        <v>87.3</v>
      </c>
      <c r="G4" s="19"/>
      <c r="H4" s="18" t="s">
        <v>92</v>
      </c>
      <c r="I4" s="19">
        <f t="shared" si="0"/>
        <v>56.036000000000001</v>
      </c>
    </row>
    <row r="5" spans="1:12" x14ac:dyDescent="0.25">
      <c r="A5" s="2">
        <v>3</v>
      </c>
      <c r="B5" s="28" t="s">
        <v>10</v>
      </c>
      <c r="C5" s="3">
        <v>76.25</v>
      </c>
      <c r="D5" s="4">
        <v>100</v>
      </c>
      <c r="E5" s="4">
        <v>77.959999999999994</v>
      </c>
      <c r="F5" s="4">
        <v>88.15</v>
      </c>
      <c r="G5" s="4"/>
      <c r="H5" s="2" t="s">
        <v>94</v>
      </c>
      <c r="I5" s="4">
        <f t="shared" si="0"/>
        <v>80.578499999999991</v>
      </c>
    </row>
    <row r="6" spans="1:12" x14ac:dyDescent="0.25">
      <c r="A6" s="18">
        <v>4</v>
      </c>
      <c r="B6" s="29" t="s">
        <v>11</v>
      </c>
      <c r="C6" s="19">
        <v>53.75</v>
      </c>
      <c r="D6" s="19">
        <v>100</v>
      </c>
      <c r="E6" s="19">
        <v>77.959999999999994</v>
      </c>
      <c r="F6" s="19">
        <v>87.8</v>
      </c>
      <c r="G6" s="19"/>
      <c r="H6" s="18" t="s">
        <v>92</v>
      </c>
      <c r="I6" s="19">
        <f t="shared" si="0"/>
        <v>64.810999999999993</v>
      </c>
    </row>
    <row r="7" spans="1:12" x14ac:dyDescent="0.25">
      <c r="A7" s="2">
        <v>5</v>
      </c>
      <c r="B7" s="28" t="s">
        <v>12</v>
      </c>
      <c r="C7" s="3">
        <v>66.25</v>
      </c>
      <c r="D7" s="4">
        <v>100</v>
      </c>
      <c r="E7" s="4">
        <v>77.959999999999994</v>
      </c>
      <c r="F7" s="4">
        <v>87.3</v>
      </c>
      <c r="G7" s="4"/>
      <c r="H7" s="2" t="s">
        <v>95</v>
      </c>
      <c r="I7" s="4">
        <f t="shared" si="0"/>
        <v>73.535999999999987</v>
      </c>
    </row>
    <row r="8" spans="1:12" x14ac:dyDescent="0.25">
      <c r="A8" s="2">
        <v>6</v>
      </c>
      <c r="B8" s="28" t="s">
        <v>13</v>
      </c>
      <c r="C8" s="3">
        <v>70</v>
      </c>
      <c r="D8" s="4">
        <v>100</v>
      </c>
      <c r="E8" s="4">
        <v>77.959999999999994</v>
      </c>
      <c r="F8" s="4">
        <v>87</v>
      </c>
      <c r="G8" s="4"/>
      <c r="H8" s="2" t="s">
        <v>91</v>
      </c>
      <c r="I8" s="4">
        <f t="shared" si="0"/>
        <v>76.145999999999987</v>
      </c>
    </row>
    <row r="9" spans="1:12" x14ac:dyDescent="0.25">
      <c r="A9" s="2">
        <v>7</v>
      </c>
      <c r="B9" s="28" t="s">
        <v>14</v>
      </c>
      <c r="C9" s="3">
        <v>71.25</v>
      </c>
      <c r="D9" s="4">
        <v>100</v>
      </c>
      <c r="E9" s="4">
        <v>77.959999999999994</v>
      </c>
      <c r="F9" s="4">
        <v>86.8</v>
      </c>
      <c r="G9" s="4"/>
      <c r="H9" s="2" t="s">
        <v>91</v>
      </c>
      <c r="I9" s="4">
        <f t="shared" si="0"/>
        <v>77.010999999999996</v>
      </c>
    </row>
    <row r="10" spans="1:12" x14ac:dyDescent="0.25">
      <c r="A10" s="2">
        <v>8</v>
      </c>
      <c r="B10" s="28" t="s">
        <v>15</v>
      </c>
      <c r="C10" s="3">
        <v>67.5</v>
      </c>
      <c r="D10" s="4">
        <v>100</v>
      </c>
      <c r="E10" s="4">
        <v>77.959999999999994</v>
      </c>
      <c r="F10" s="4">
        <v>100</v>
      </c>
      <c r="G10" s="4"/>
      <c r="H10" s="2" t="s">
        <v>91</v>
      </c>
      <c r="I10" s="4">
        <f t="shared" si="0"/>
        <v>75.045999999999992</v>
      </c>
    </row>
    <row r="11" spans="1:12" x14ac:dyDescent="0.25">
      <c r="A11" s="18">
        <v>9</v>
      </c>
      <c r="B11" s="29" t="s">
        <v>16</v>
      </c>
      <c r="C11" s="19">
        <v>56.25</v>
      </c>
      <c r="D11" s="19">
        <v>100</v>
      </c>
      <c r="E11" s="19">
        <v>77.959999999999994</v>
      </c>
      <c r="F11" s="19">
        <v>94.15</v>
      </c>
      <c r="G11" s="19"/>
      <c r="H11" s="18" t="s">
        <v>93</v>
      </c>
      <c r="I11" s="19">
        <f t="shared" si="0"/>
        <v>66.878500000000003</v>
      </c>
    </row>
    <row r="12" spans="1:12" x14ac:dyDescent="0.25">
      <c r="A12" s="2">
        <v>10</v>
      </c>
      <c r="B12" s="5" t="s">
        <v>90</v>
      </c>
      <c r="C12" s="3">
        <v>66.25</v>
      </c>
      <c r="D12" s="4">
        <v>80</v>
      </c>
      <c r="E12" s="4">
        <v>92.1</v>
      </c>
      <c r="F12" s="4">
        <v>91</v>
      </c>
      <c r="G12" s="4"/>
      <c r="H12" s="2" t="s">
        <v>91</v>
      </c>
      <c r="I12" s="4">
        <f t="shared" si="0"/>
        <v>72.134999999999991</v>
      </c>
    </row>
    <row r="13" spans="1:12" x14ac:dyDescent="0.25">
      <c r="A13" s="18">
        <v>11</v>
      </c>
      <c r="B13" s="18" t="s">
        <v>112</v>
      </c>
      <c r="C13" s="19" t="s">
        <v>113</v>
      </c>
      <c r="D13" s="19">
        <v>80</v>
      </c>
      <c r="E13" s="19">
        <v>90.2</v>
      </c>
      <c r="F13" s="19">
        <v>92.1</v>
      </c>
      <c r="G13" s="19"/>
      <c r="H13" s="18" t="s">
        <v>114</v>
      </c>
      <c r="I13" s="19">
        <v>25.6</v>
      </c>
    </row>
    <row r="14" spans="1:12" x14ac:dyDescent="0.25">
      <c r="A14" s="14"/>
      <c r="B14" s="14"/>
      <c r="C14" s="15"/>
      <c r="D14" s="15"/>
      <c r="E14" s="15"/>
      <c r="F14" s="15"/>
      <c r="G14" s="15"/>
      <c r="H14" s="14"/>
      <c r="I14" s="15"/>
    </row>
    <row r="15" spans="1:12" x14ac:dyDescent="0.25">
      <c r="A15" s="14"/>
      <c r="B15" s="14"/>
      <c r="C15" s="15"/>
      <c r="D15" s="15"/>
      <c r="E15" s="15"/>
      <c r="F15" s="15"/>
      <c r="G15" s="15"/>
      <c r="H15" s="14"/>
      <c r="I15" s="15"/>
    </row>
    <row r="16" spans="1:12" x14ac:dyDescent="0.25">
      <c r="A16" s="14"/>
      <c r="B16" s="14"/>
      <c r="C16" s="15"/>
      <c r="D16" s="15"/>
      <c r="E16" s="15"/>
      <c r="F16" s="15"/>
      <c r="G16" s="15"/>
      <c r="H16" s="14"/>
      <c r="I16" s="15"/>
    </row>
    <row r="17" spans="1:9" x14ac:dyDescent="0.25">
      <c r="A17" s="14"/>
      <c r="B17" s="14"/>
      <c r="C17" s="15"/>
      <c r="D17" s="15"/>
      <c r="E17" s="15"/>
      <c r="F17" s="15"/>
      <c r="G17" s="15"/>
      <c r="H17" s="14"/>
      <c r="I17" s="15"/>
    </row>
    <row r="18" spans="1:9" x14ac:dyDescent="0.25">
      <c r="A18" s="14"/>
      <c r="B18" s="14"/>
      <c r="C18" s="15"/>
      <c r="D18" s="15"/>
      <c r="E18" s="15"/>
      <c r="F18" s="15"/>
      <c r="G18" s="15"/>
      <c r="H18" s="14"/>
      <c r="I18" s="15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H4" sqref="H4"/>
    </sheetView>
  </sheetViews>
  <sheetFormatPr defaultColWidth="9" defaultRowHeight="14" x14ac:dyDescent="0.25"/>
  <cols>
    <col min="1" max="1" width="5.453125" bestFit="1" customWidth="1"/>
    <col min="2" max="2" width="7.453125" bestFit="1" customWidth="1"/>
    <col min="3" max="3" width="9.453125" bestFit="1" customWidth="1"/>
    <col min="4" max="6" width="13.6328125" bestFit="1" customWidth="1"/>
    <col min="7" max="7" width="7.453125" bestFit="1" customWidth="1"/>
    <col min="8" max="8" width="11.453125" customWidth="1"/>
    <col min="9" max="9" width="7.453125" bestFit="1" customWidth="1"/>
    <col min="10" max="256" width="10" customWidth="1"/>
  </cols>
  <sheetData>
    <row r="1" spans="1:12" ht="23" x14ac:dyDescent="0.25">
      <c r="A1" s="33" t="s">
        <v>37</v>
      </c>
      <c r="B1" s="34"/>
      <c r="C1" s="34"/>
      <c r="D1" s="34"/>
      <c r="E1" s="34"/>
      <c r="F1" s="34"/>
      <c r="G1" s="34"/>
      <c r="H1" s="34"/>
      <c r="I1" s="35"/>
      <c r="J1" s="1"/>
      <c r="K1" s="1"/>
      <c r="L1" s="1"/>
    </row>
    <row r="2" spans="1:12" x14ac:dyDescent="0.25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2</v>
      </c>
      <c r="G2" s="2" t="s">
        <v>6</v>
      </c>
      <c r="H2" s="2" t="s">
        <v>7</v>
      </c>
      <c r="I2" s="2" t="s">
        <v>8</v>
      </c>
    </row>
    <row r="3" spans="1:12" x14ac:dyDescent="0.25">
      <c r="A3" s="2">
        <v>1</v>
      </c>
      <c r="B3" s="28" t="s">
        <v>17</v>
      </c>
      <c r="C3" s="3">
        <v>62.5</v>
      </c>
      <c r="D3" s="3">
        <v>100</v>
      </c>
      <c r="E3" s="3">
        <v>88.02</v>
      </c>
      <c r="F3" s="4">
        <v>96.85</v>
      </c>
      <c r="G3" s="4"/>
      <c r="H3" s="2" t="s">
        <v>96</v>
      </c>
      <c r="I3" s="4">
        <f t="shared" ref="I3:I11" si="0">MIN(0.7*C3+0.15*D3+0.1*E3+0.05*F3+G3,100)</f>
        <v>72.394499999999994</v>
      </c>
    </row>
    <row r="4" spans="1:12" x14ac:dyDescent="0.25">
      <c r="A4" s="2">
        <v>2</v>
      </c>
      <c r="B4" s="28" t="s">
        <v>18</v>
      </c>
      <c r="C4" s="3">
        <v>75</v>
      </c>
      <c r="D4" s="3">
        <v>100</v>
      </c>
      <c r="E4" s="3">
        <v>88.02</v>
      </c>
      <c r="F4" s="4">
        <v>97</v>
      </c>
      <c r="G4" s="4">
        <v>3.5</v>
      </c>
      <c r="H4" s="2" t="s">
        <v>91</v>
      </c>
      <c r="I4" s="4">
        <f t="shared" si="0"/>
        <v>84.651999999999987</v>
      </c>
    </row>
    <row r="5" spans="1:12" x14ac:dyDescent="0.25">
      <c r="A5" s="2">
        <v>3</v>
      </c>
      <c r="B5" s="28" t="s">
        <v>19</v>
      </c>
      <c r="C5" s="3">
        <v>78.75</v>
      </c>
      <c r="D5" s="3">
        <v>100</v>
      </c>
      <c r="E5" s="3">
        <v>88.02</v>
      </c>
      <c r="F5" s="4">
        <v>93.15</v>
      </c>
      <c r="G5" s="4"/>
      <c r="H5" s="2" t="s">
        <v>91</v>
      </c>
      <c r="I5" s="4">
        <f t="shared" si="0"/>
        <v>83.584499999999991</v>
      </c>
    </row>
    <row r="6" spans="1:12" x14ac:dyDescent="0.25">
      <c r="A6" s="2">
        <v>4</v>
      </c>
      <c r="B6" s="28" t="s">
        <v>20</v>
      </c>
      <c r="C6" s="3">
        <v>77.5</v>
      </c>
      <c r="D6" s="3">
        <v>100</v>
      </c>
      <c r="E6" s="3">
        <v>88.02</v>
      </c>
      <c r="F6" s="4">
        <v>97.35</v>
      </c>
      <c r="G6" s="4"/>
      <c r="H6" s="2" t="s">
        <v>91</v>
      </c>
      <c r="I6" s="4">
        <f t="shared" si="0"/>
        <v>82.919499999999999</v>
      </c>
    </row>
    <row r="7" spans="1:12" x14ac:dyDescent="0.25">
      <c r="A7" s="2">
        <v>5</v>
      </c>
      <c r="B7" s="28" t="s">
        <v>21</v>
      </c>
      <c r="C7" s="3">
        <v>72.5</v>
      </c>
      <c r="D7" s="3">
        <v>80</v>
      </c>
      <c r="E7" s="3">
        <v>88.02</v>
      </c>
      <c r="F7" s="4">
        <v>96.65</v>
      </c>
      <c r="G7" s="4"/>
      <c r="H7" s="2" t="s">
        <v>91</v>
      </c>
      <c r="I7" s="4">
        <f t="shared" si="0"/>
        <v>76.384499999999989</v>
      </c>
    </row>
    <row r="8" spans="1:12" x14ac:dyDescent="0.25">
      <c r="A8" s="18">
        <v>6</v>
      </c>
      <c r="B8" s="30" t="s">
        <v>22</v>
      </c>
      <c r="C8" s="19">
        <v>55</v>
      </c>
      <c r="D8" s="19">
        <v>100</v>
      </c>
      <c r="E8" s="19">
        <v>88.02</v>
      </c>
      <c r="F8" s="19">
        <v>93.85</v>
      </c>
      <c r="G8" s="19"/>
      <c r="H8" s="18" t="s">
        <v>92</v>
      </c>
      <c r="I8" s="19">
        <f t="shared" si="0"/>
        <v>66.994500000000002</v>
      </c>
    </row>
    <row r="9" spans="1:12" x14ac:dyDescent="0.25">
      <c r="A9" s="20">
        <v>7</v>
      </c>
      <c r="B9" s="31" t="s">
        <v>23</v>
      </c>
      <c r="C9" s="21">
        <v>61.25</v>
      </c>
      <c r="D9" s="21">
        <v>80</v>
      </c>
      <c r="E9" s="21">
        <v>88.02</v>
      </c>
      <c r="F9" s="21">
        <v>93.85</v>
      </c>
      <c r="G9" s="21"/>
      <c r="H9" s="20" t="s">
        <v>97</v>
      </c>
      <c r="I9" s="21">
        <f t="shared" si="0"/>
        <v>68.369500000000002</v>
      </c>
    </row>
    <row r="10" spans="1:12" x14ac:dyDescent="0.25">
      <c r="A10" s="2">
        <v>8</v>
      </c>
      <c r="B10" s="32" t="s">
        <v>24</v>
      </c>
      <c r="C10" s="3">
        <v>70</v>
      </c>
      <c r="D10" s="3">
        <v>100</v>
      </c>
      <c r="E10" s="3">
        <v>88.02</v>
      </c>
      <c r="F10" s="4">
        <v>93</v>
      </c>
      <c r="G10" s="4"/>
      <c r="H10" s="2" t="s">
        <v>91</v>
      </c>
      <c r="I10" s="4">
        <v>77.5</v>
      </c>
    </row>
    <row r="11" spans="1:12" x14ac:dyDescent="0.25">
      <c r="A11" s="2">
        <v>9</v>
      </c>
      <c r="B11" s="32" t="s">
        <v>25</v>
      </c>
      <c r="C11" s="3">
        <v>77.5</v>
      </c>
      <c r="D11" s="3">
        <v>100</v>
      </c>
      <c r="E11" s="3">
        <v>88.02</v>
      </c>
      <c r="F11" s="4">
        <v>100</v>
      </c>
      <c r="G11" s="4"/>
      <c r="H11" s="2" t="s">
        <v>91</v>
      </c>
      <c r="I11" s="4">
        <f t="shared" si="0"/>
        <v>83.051999999999992</v>
      </c>
    </row>
    <row r="12" spans="1:12" x14ac:dyDescent="0.25">
      <c r="A12" s="2">
        <v>10</v>
      </c>
      <c r="B12" s="32" t="s">
        <v>26</v>
      </c>
      <c r="C12" s="3">
        <v>75</v>
      </c>
      <c r="D12" s="3">
        <v>100</v>
      </c>
      <c r="E12" s="3">
        <v>88.02</v>
      </c>
      <c r="F12" s="4">
        <v>93.15</v>
      </c>
      <c r="G12" s="4"/>
      <c r="H12" s="2" t="s">
        <v>91</v>
      </c>
      <c r="I12" s="4">
        <f>MIN(0.7*C12+0.15*D12+0.1*E12+0.05*F12+G12,100)</f>
        <v>80.959499999999991</v>
      </c>
    </row>
    <row r="13" spans="1:12" x14ac:dyDescent="0.25">
      <c r="A13" s="14"/>
      <c r="B13" s="16"/>
      <c r="C13" s="17"/>
      <c r="D13" s="17"/>
      <c r="E13" s="17"/>
      <c r="F13" s="15"/>
      <c r="G13" s="15"/>
      <c r="H13" s="14"/>
      <c r="I13" s="15"/>
    </row>
    <row r="14" spans="1:12" x14ac:dyDescent="0.25">
      <c r="A14" s="14"/>
      <c r="B14" s="14"/>
      <c r="C14" s="15"/>
      <c r="D14" s="15"/>
      <c r="E14" s="15"/>
      <c r="F14" s="15"/>
      <c r="G14" s="15"/>
      <c r="H14" s="14"/>
      <c r="I14" s="15"/>
    </row>
    <row r="15" spans="1:12" x14ac:dyDescent="0.25">
      <c r="A15" s="14"/>
      <c r="B15" s="14"/>
      <c r="C15" s="15"/>
      <c r="D15" s="15"/>
      <c r="E15" s="15"/>
      <c r="F15" s="15"/>
      <c r="G15" s="15"/>
      <c r="H15" s="14"/>
      <c r="I15" s="15"/>
    </row>
    <row r="16" spans="1:12" x14ac:dyDescent="0.25">
      <c r="A16" s="14"/>
      <c r="B16" s="14"/>
      <c r="C16" s="15"/>
      <c r="D16" s="15"/>
      <c r="E16" s="15"/>
      <c r="F16" s="15"/>
      <c r="G16" s="15"/>
      <c r="H16" s="14"/>
      <c r="I16" s="15"/>
    </row>
    <row r="17" spans="1:9" x14ac:dyDescent="0.25">
      <c r="A17" s="14"/>
      <c r="B17" s="14"/>
      <c r="C17" s="15"/>
      <c r="D17" s="15"/>
      <c r="E17" s="15"/>
      <c r="F17" s="15"/>
      <c r="G17" s="15"/>
      <c r="H17" s="14"/>
      <c r="I17" s="15"/>
    </row>
    <row r="18" spans="1:9" x14ac:dyDescent="0.25">
      <c r="A18" s="14"/>
      <c r="B18" s="14"/>
      <c r="C18" s="15"/>
      <c r="D18" s="15"/>
      <c r="E18" s="15"/>
      <c r="F18" s="15"/>
      <c r="G18" s="15"/>
      <c r="H18" s="14"/>
      <c r="I18" s="15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H7" sqref="H7"/>
    </sheetView>
  </sheetViews>
  <sheetFormatPr defaultColWidth="9" defaultRowHeight="14" x14ac:dyDescent="0.25"/>
  <cols>
    <col min="1" max="1" width="5.453125" bestFit="1" customWidth="1"/>
    <col min="2" max="2" width="7.08984375" bestFit="1" customWidth="1"/>
    <col min="3" max="3" width="9.453125" bestFit="1" customWidth="1"/>
    <col min="4" max="6" width="13.6328125" bestFit="1" customWidth="1"/>
    <col min="7" max="7" width="7.453125" bestFit="1" customWidth="1"/>
    <col min="8" max="8" width="11.453125" customWidth="1"/>
    <col min="9" max="9" width="7.453125" bestFit="1" customWidth="1"/>
    <col min="10" max="256" width="10" customWidth="1"/>
  </cols>
  <sheetData>
    <row r="1" spans="1:12" ht="23" x14ac:dyDescent="0.25">
      <c r="A1" s="33" t="s">
        <v>36</v>
      </c>
      <c r="B1" s="34"/>
      <c r="C1" s="34"/>
      <c r="D1" s="34"/>
      <c r="E1" s="34"/>
      <c r="F1" s="34"/>
      <c r="G1" s="34"/>
      <c r="H1" s="34"/>
      <c r="I1" s="35"/>
      <c r="J1" s="1"/>
      <c r="K1" s="1"/>
      <c r="L1" s="1"/>
    </row>
    <row r="2" spans="1:12" x14ac:dyDescent="0.25">
      <c r="A2" s="2" t="s">
        <v>0</v>
      </c>
      <c r="B2" s="5" t="s">
        <v>1</v>
      </c>
      <c r="C2" s="2" t="s">
        <v>3</v>
      </c>
      <c r="D2" s="2" t="s">
        <v>4</v>
      </c>
      <c r="E2" s="2" t="s">
        <v>5</v>
      </c>
      <c r="F2" s="2" t="s">
        <v>2</v>
      </c>
      <c r="G2" s="2" t="s">
        <v>6</v>
      </c>
      <c r="H2" s="2" t="s">
        <v>7</v>
      </c>
      <c r="I2" s="2" t="s">
        <v>8</v>
      </c>
    </row>
    <row r="3" spans="1:12" ht="15" x14ac:dyDescent="0.25">
      <c r="A3" s="20">
        <v>1</v>
      </c>
      <c r="B3" s="31" t="s">
        <v>117</v>
      </c>
      <c r="C3" s="21">
        <v>61.25</v>
      </c>
      <c r="D3" s="21">
        <v>80</v>
      </c>
      <c r="E3" s="22">
        <v>88.1</v>
      </c>
      <c r="F3" s="21">
        <v>93.5</v>
      </c>
      <c r="G3" s="21"/>
      <c r="H3" s="20" t="s">
        <v>98</v>
      </c>
      <c r="I3" s="21">
        <f t="shared" ref="I3:I12" si="0">MIN(0.7*C3+0.15*D3+0.1*E3+0.05*F3+G3,100)</f>
        <v>68.36</v>
      </c>
    </row>
    <row r="4" spans="1:12" ht="15" x14ac:dyDescent="0.25">
      <c r="A4" s="2">
        <v>2</v>
      </c>
      <c r="B4" s="28" t="s">
        <v>27</v>
      </c>
      <c r="C4" s="4">
        <v>76.25</v>
      </c>
      <c r="D4" s="4">
        <v>80</v>
      </c>
      <c r="E4" s="6">
        <v>88.1</v>
      </c>
      <c r="F4" s="4">
        <v>98.3</v>
      </c>
      <c r="G4" s="4"/>
      <c r="H4" s="2" t="s">
        <v>99</v>
      </c>
      <c r="I4" s="4">
        <f t="shared" si="0"/>
        <v>79.100000000000009</v>
      </c>
    </row>
    <row r="5" spans="1:12" ht="15" x14ac:dyDescent="0.25">
      <c r="A5" s="2">
        <v>3</v>
      </c>
      <c r="B5" s="28" t="s">
        <v>28</v>
      </c>
      <c r="C5" s="4">
        <v>87.5</v>
      </c>
      <c r="D5" s="4">
        <v>80</v>
      </c>
      <c r="E5" s="6">
        <v>88.1</v>
      </c>
      <c r="F5" s="4">
        <v>96.8</v>
      </c>
      <c r="G5" s="4">
        <v>2.5</v>
      </c>
      <c r="H5" s="2" t="s">
        <v>99</v>
      </c>
      <c r="I5" s="4">
        <f t="shared" si="0"/>
        <v>89.4</v>
      </c>
    </row>
    <row r="6" spans="1:12" ht="15" x14ac:dyDescent="0.25">
      <c r="A6" s="2">
        <v>4</v>
      </c>
      <c r="B6" s="28" t="s">
        <v>29</v>
      </c>
      <c r="C6" s="4">
        <v>83.75</v>
      </c>
      <c r="D6" s="4">
        <v>80</v>
      </c>
      <c r="E6" s="6">
        <v>88.1</v>
      </c>
      <c r="F6" s="4">
        <v>96.7</v>
      </c>
      <c r="G6" s="4"/>
      <c r="H6" s="2" t="s">
        <v>99</v>
      </c>
      <c r="I6" s="4">
        <f t="shared" si="0"/>
        <v>84.27000000000001</v>
      </c>
    </row>
    <row r="7" spans="1:12" ht="15" x14ac:dyDescent="0.25">
      <c r="A7" s="2">
        <v>5</v>
      </c>
      <c r="B7" s="28" t="s">
        <v>30</v>
      </c>
      <c r="C7" s="4">
        <v>77.5</v>
      </c>
      <c r="D7" s="4">
        <v>80</v>
      </c>
      <c r="E7" s="6">
        <v>88.1</v>
      </c>
      <c r="F7" s="4">
        <v>93.16</v>
      </c>
      <c r="G7" s="4"/>
      <c r="H7" s="2" t="s">
        <v>99</v>
      </c>
      <c r="I7" s="4">
        <f t="shared" si="0"/>
        <v>79.718000000000004</v>
      </c>
    </row>
    <row r="8" spans="1:12" ht="15" x14ac:dyDescent="0.25">
      <c r="A8" s="2">
        <v>6</v>
      </c>
      <c r="B8" s="28" t="s">
        <v>31</v>
      </c>
      <c r="C8" s="4">
        <v>80</v>
      </c>
      <c r="D8" s="4">
        <v>100</v>
      </c>
      <c r="E8" s="6">
        <v>88.1</v>
      </c>
      <c r="F8" s="4">
        <v>96.3</v>
      </c>
      <c r="G8" s="4"/>
      <c r="H8" s="2" t="s">
        <v>100</v>
      </c>
      <c r="I8" s="4">
        <f t="shared" si="0"/>
        <v>84.625</v>
      </c>
    </row>
    <row r="9" spans="1:12" ht="15" x14ac:dyDescent="0.25">
      <c r="A9" s="2">
        <v>7</v>
      </c>
      <c r="B9" s="28" t="s">
        <v>32</v>
      </c>
      <c r="C9" s="4">
        <v>83.75</v>
      </c>
      <c r="D9" s="4">
        <v>100</v>
      </c>
      <c r="E9" s="6">
        <v>88.1</v>
      </c>
      <c r="F9" s="4">
        <v>97</v>
      </c>
      <c r="G9" s="4"/>
      <c r="H9" s="2" t="s">
        <v>99</v>
      </c>
      <c r="I9" s="4">
        <f t="shared" si="0"/>
        <v>87.284999999999997</v>
      </c>
    </row>
    <row r="10" spans="1:12" ht="15" x14ac:dyDescent="0.25">
      <c r="A10" s="18">
        <v>8</v>
      </c>
      <c r="B10" s="29" t="s">
        <v>33</v>
      </c>
      <c r="C10" s="19">
        <v>55</v>
      </c>
      <c r="D10" s="19">
        <v>80</v>
      </c>
      <c r="E10" s="23">
        <v>88.1</v>
      </c>
      <c r="F10" s="19">
        <v>93</v>
      </c>
      <c r="G10" s="19"/>
      <c r="H10" s="18" t="s">
        <v>101</v>
      </c>
      <c r="I10" s="19">
        <f t="shared" si="0"/>
        <v>63.96</v>
      </c>
    </row>
    <row r="11" spans="1:12" ht="15" x14ac:dyDescent="0.25">
      <c r="A11" s="2">
        <v>9</v>
      </c>
      <c r="B11" s="28" t="s">
        <v>34</v>
      </c>
      <c r="C11" s="4">
        <v>68.75</v>
      </c>
      <c r="D11" s="4">
        <v>100</v>
      </c>
      <c r="E11" s="6">
        <v>88.1</v>
      </c>
      <c r="F11" s="4">
        <v>93.3</v>
      </c>
      <c r="G11" s="4"/>
      <c r="H11" s="2" t="s">
        <v>102</v>
      </c>
      <c r="I11" s="4">
        <f t="shared" si="0"/>
        <v>76.600000000000009</v>
      </c>
    </row>
    <row r="12" spans="1:12" ht="15" x14ac:dyDescent="0.25">
      <c r="A12" s="18">
        <v>10</v>
      </c>
      <c r="B12" s="29" t="s">
        <v>35</v>
      </c>
      <c r="C12" s="19">
        <v>45</v>
      </c>
      <c r="D12" s="19">
        <v>80</v>
      </c>
      <c r="E12" s="23">
        <v>88.1</v>
      </c>
      <c r="F12" s="19">
        <v>93.16</v>
      </c>
      <c r="G12" s="19"/>
      <c r="H12" s="18" t="s">
        <v>101</v>
      </c>
      <c r="I12" s="19">
        <f t="shared" si="0"/>
        <v>56.968000000000004</v>
      </c>
    </row>
    <row r="13" spans="1:12" x14ac:dyDescent="0.25">
      <c r="A13" s="14"/>
      <c r="B13" s="14"/>
      <c r="C13" s="15"/>
      <c r="D13" s="15"/>
      <c r="E13" s="15"/>
      <c r="F13" s="15"/>
      <c r="G13" s="15"/>
      <c r="H13" s="14"/>
      <c r="I13" s="15"/>
    </row>
    <row r="14" spans="1:12" x14ac:dyDescent="0.25">
      <c r="A14" s="14"/>
      <c r="B14" s="14"/>
      <c r="C14" s="15"/>
      <c r="D14" s="15"/>
      <c r="E14" s="15"/>
      <c r="F14" s="15"/>
      <c r="G14" s="15"/>
      <c r="H14" s="14"/>
      <c r="I14" s="15"/>
    </row>
    <row r="15" spans="1:12" x14ac:dyDescent="0.25">
      <c r="A15" s="14"/>
      <c r="B15" s="14"/>
      <c r="C15" s="15"/>
      <c r="D15" s="15"/>
      <c r="E15" s="15"/>
      <c r="F15" s="15"/>
      <c r="G15" s="15"/>
      <c r="H15" s="14"/>
      <c r="I15" s="15"/>
    </row>
    <row r="16" spans="1:12" x14ac:dyDescent="0.25">
      <c r="A16" s="14"/>
      <c r="B16" s="14"/>
      <c r="C16" s="15"/>
      <c r="D16" s="15"/>
      <c r="E16" s="15"/>
      <c r="F16" s="15"/>
      <c r="G16" s="15"/>
      <c r="H16" s="14"/>
      <c r="I16" s="15"/>
    </row>
    <row r="17" spans="1:9" x14ac:dyDescent="0.25">
      <c r="A17" s="14"/>
      <c r="B17" s="14"/>
      <c r="C17" s="15"/>
      <c r="D17" s="15"/>
      <c r="E17" s="15"/>
      <c r="F17" s="15"/>
      <c r="G17" s="15"/>
      <c r="H17" s="14"/>
      <c r="I17" s="15"/>
    </row>
    <row r="18" spans="1:9" x14ac:dyDescent="0.25">
      <c r="A18" s="14"/>
      <c r="B18" s="14"/>
      <c r="C18" s="15"/>
      <c r="D18" s="15"/>
      <c r="E18" s="15"/>
      <c r="F18" s="15"/>
      <c r="G18" s="15"/>
      <c r="H18" s="14"/>
      <c r="I18" s="15"/>
    </row>
  </sheetData>
  <mergeCells count="1">
    <mergeCell ref="A1:I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B11" sqref="B11"/>
    </sheetView>
  </sheetViews>
  <sheetFormatPr defaultColWidth="9" defaultRowHeight="14" x14ac:dyDescent="0.25"/>
  <cols>
    <col min="1" max="1" width="5.453125" style="8" bestFit="1" customWidth="1"/>
    <col min="2" max="2" width="8.453125" style="8" bestFit="1" customWidth="1"/>
    <col min="3" max="3" width="9.453125" style="8" bestFit="1" customWidth="1"/>
    <col min="4" max="6" width="13.90625" style="8" bestFit="1" customWidth="1"/>
    <col min="7" max="7" width="7.453125" style="8" bestFit="1" customWidth="1"/>
    <col min="8" max="8" width="11.453125" style="8" customWidth="1"/>
    <col min="9" max="9" width="7.453125" style="8" bestFit="1" customWidth="1"/>
    <col min="10" max="16384" width="9" style="8"/>
  </cols>
  <sheetData>
    <row r="1" spans="1:12" ht="23" x14ac:dyDescent="0.25">
      <c r="A1" s="36" t="s">
        <v>38</v>
      </c>
      <c r="B1" s="37"/>
      <c r="C1" s="37"/>
      <c r="D1" s="37"/>
      <c r="E1" s="37"/>
      <c r="F1" s="37"/>
      <c r="G1" s="37"/>
      <c r="H1" s="37"/>
      <c r="I1" s="38"/>
      <c r="J1" s="7"/>
      <c r="K1" s="7"/>
      <c r="L1" s="7"/>
    </row>
    <row r="2" spans="1:12" x14ac:dyDescent="0.25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</row>
    <row r="3" spans="1:12" x14ac:dyDescent="0.25">
      <c r="A3" s="9">
        <v>1</v>
      </c>
      <c r="B3" s="10" t="s">
        <v>48</v>
      </c>
      <c r="C3" s="11">
        <v>77.5</v>
      </c>
      <c r="D3" s="11">
        <v>100</v>
      </c>
      <c r="E3" s="11">
        <v>83.553299999999993</v>
      </c>
      <c r="F3" s="11">
        <v>93.15</v>
      </c>
      <c r="G3" s="11"/>
      <c r="H3" s="9" t="s">
        <v>99</v>
      </c>
      <c r="I3" s="11">
        <f>MIN(0.7*C3+0.15*D3+0.1*E3+0.05*F3+G3,100)</f>
        <v>82.262829999999994</v>
      </c>
    </row>
    <row r="4" spans="1:12" x14ac:dyDescent="0.25">
      <c r="A4" s="9">
        <v>2</v>
      </c>
      <c r="B4" s="10" t="s">
        <v>49</v>
      </c>
      <c r="C4" s="11">
        <v>80</v>
      </c>
      <c r="D4" s="11">
        <v>100</v>
      </c>
      <c r="E4" s="11">
        <v>83.553299999999993</v>
      </c>
      <c r="F4" s="11">
        <v>93.35</v>
      </c>
      <c r="G4" s="11"/>
      <c r="H4" s="9" t="s">
        <v>102</v>
      </c>
      <c r="I4" s="11">
        <f t="shared" ref="I4:I11" si="0">MIN(0.7*C4+0.15*D4+0.1*E4+0.05*F4+G4,100)</f>
        <v>84.022829999999999</v>
      </c>
    </row>
    <row r="5" spans="1:12" x14ac:dyDescent="0.25">
      <c r="A5" s="9">
        <v>3</v>
      </c>
      <c r="B5" s="10" t="s">
        <v>50</v>
      </c>
      <c r="C5" s="11">
        <v>86.25</v>
      </c>
      <c r="D5" s="11">
        <v>100</v>
      </c>
      <c r="E5" s="11">
        <v>83.553299999999993</v>
      </c>
      <c r="F5" s="11">
        <v>93.35</v>
      </c>
      <c r="G5" s="11"/>
      <c r="H5" s="9" t="s">
        <v>99</v>
      </c>
      <c r="I5" s="11">
        <f t="shared" si="0"/>
        <v>88.397829999999999</v>
      </c>
    </row>
    <row r="6" spans="1:12" x14ac:dyDescent="0.25">
      <c r="A6" s="9">
        <v>4</v>
      </c>
      <c r="B6" s="10" t="s">
        <v>51</v>
      </c>
      <c r="C6" s="11">
        <v>85</v>
      </c>
      <c r="D6" s="11">
        <v>100</v>
      </c>
      <c r="E6" s="11">
        <v>83.553299999999993</v>
      </c>
      <c r="F6" s="11">
        <v>94.15</v>
      </c>
      <c r="G6" s="11"/>
      <c r="H6" s="9" t="s">
        <v>99</v>
      </c>
      <c r="I6" s="11">
        <f t="shared" si="0"/>
        <v>87.562829999999991</v>
      </c>
    </row>
    <row r="7" spans="1:12" x14ac:dyDescent="0.25">
      <c r="A7" s="9">
        <v>5</v>
      </c>
      <c r="B7" s="10" t="s">
        <v>52</v>
      </c>
      <c r="C7" s="11">
        <v>86</v>
      </c>
      <c r="D7" s="11">
        <v>100</v>
      </c>
      <c r="E7" s="11">
        <v>83.553299999999993</v>
      </c>
      <c r="F7" s="11">
        <v>85.7</v>
      </c>
      <c r="G7" s="11"/>
      <c r="H7" s="9" t="s">
        <v>99</v>
      </c>
      <c r="I7" s="11">
        <f t="shared" si="0"/>
        <v>87.84032999999998</v>
      </c>
    </row>
    <row r="8" spans="1:12" x14ac:dyDescent="0.25">
      <c r="A8" s="9">
        <v>6</v>
      </c>
      <c r="B8" s="10" t="s">
        <v>53</v>
      </c>
      <c r="C8" s="11">
        <v>77.5</v>
      </c>
      <c r="D8" s="11">
        <v>100</v>
      </c>
      <c r="E8" s="11">
        <v>83.553299999999993</v>
      </c>
      <c r="F8" s="11">
        <v>85.65</v>
      </c>
      <c r="G8" s="11"/>
      <c r="H8" s="9" t="s">
        <v>99</v>
      </c>
      <c r="I8" s="11">
        <f t="shared" si="0"/>
        <v>81.887829999999994</v>
      </c>
    </row>
    <row r="9" spans="1:12" x14ac:dyDescent="0.25">
      <c r="A9" s="9">
        <v>7</v>
      </c>
      <c r="B9" s="10" t="s">
        <v>54</v>
      </c>
      <c r="C9" s="11">
        <v>71.25</v>
      </c>
      <c r="D9" s="11">
        <v>100</v>
      </c>
      <c r="E9" s="11">
        <v>83.553299999999993</v>
      </c>
      <c r="F9" s="11">
        <v>88.15</v>
      </c>
      <c r="G9" s="11">
        <v>2.5</v>
      </c>
      <c r="H9" s="9" t="s">
        <v>103</v>
      </c>
      <c r="I9" s="11">
        <f t="shared" si="0"/>
        <v>80.137829999999994</v>
      </c>
    </row>
    <row r="10" spans="1:12" x14ac:dyDescent="0.25">
      <c r="A10" s="9">
        <v>8</v>
      </c>
      <c r="B10" s="10" t="s">
        <v>55</v>
      </c>
      <c r="C10" s="11">
        <v>65</v>
      </c>
      <c r="D10" s="11">
        <v>100</v>
      </c>
      <c r="E10" s="11">
        <v>83.553299999999993</v>
      </c>
      <c r="F10" s="11">
        <v>87.65</v>
      </c>
      <c r="G10" s="11"/>
      <c r="H10" s="9" t="s">
        <v>99</v>
      </c>
      <c r="I10" s="11">
        <f t="shared" si="0"/>
        <v>73.237830000000002</v>
      </c>
    </row>
    <row r="11" spans="1:12" x14ac:dyDescent="0.25">
      <c r="A11" s="9">
        <v>9</v>
      </c>
      <c r="B11" s="10" t="s">
        <v>56</v>
      </c>
      <c r="C11" s="11">
        <v>72.5</v>
      </c>
      <c r="D11" s="11">
        <v>100</v>
      </c>
      <c r="E11" s="11">
        <v>83.553299999999993</v>
      </c>
      <c r="F11" s="11">
        <v>100</v>
      </c>
      <c r="G11" s="11"/>
      <c r="H11" s="9" t="s">
        <v>99</v>
      </c>
      <c r="I11" s="11">
        <f t="shared" si="0"/>
        <v>79.105329999999995</v>
      </c>
    </row>
    <row r="12" spans="1:12" x14ac:dyDescent="0.25">
      <c r="A12" s="12"/>
      <c r="B12" s="12"/>
      <c r="C12" s="13"/>
      <c r="D12" s="13"/>
      <c r="E12" s="13"/>
      <c r="F12" s="13"/>
      <c r="G12" s="13"/>
      <c r="H12" s="12"/>
      <c r="I12" s="13"/>
    </row>
    <row r="13" spans="1:12" x14ac:dyDescent="0.25">
      <c r="A13" s="12"/>
      <c r="B13" s="12"/>
      <c r="C13" s="13"/>
      <c r="D13" s="13"/>
      <c r="E13" s="13"/>
      <c r="F13" s="13"/>
      <c r="G13" s="13"/>
      <c r="H13" s="12"/>
      <c r="I13" s="13"/>
    </row>
    <row r="14" spans="1:12" x14ac:dyDescent="0.25">
      <c r="A14" s="12"/>
      <c r="B14" s="12"/>
      <c r="C14" s="13"/>
      <c r="D14" s="13"/>
      <c r="E14" s="13"/>
      <c r="F14" s="13"/>
      <c r="G14" s="13"/>
      <c r="H14" s="12"/>
      <c r="I14" s="13"/>
    </row>
    <row r="15" spans="1:12" x14ac:dyDescent="0.25">
      <c r="A15" s="12"/>
      <c r="B15" s="12"/>
      <c r="C15" s="13"/>
      <c r="D15" s="13"/>
      <c r="E15" s="13"/>
      <c r="F15" s="13"/>
      <c r="G15" s="13"/>
      <c r="H15" s="12"/>
      <c r="I15" s="13"/>
    </row>
    <row r="16" spans="1:12" x14ac:dyDescent="0.25">
      <c r="A16" s="12"/>
      <c r="B16" s="12"/>
      <c r="C16" s="13"/>
      <c r="D16" s="13"/>
      <c r="E16" s="13"/>
      <c r="F16" s="13"/>
      <c r="G16" s="13"/>
      <c r="H16" s="12"/>
      <c r="I16" s="13"/>
    </row>
    <row r="17" spans="1:9" x14ac:dyDescent="0.25">
      <c r="A17" s="12"/>
      <c r="B17" s="12"/>
      <c r="C17" s="13"/>
      <c r="D17" s="13"/>
      <c r="E17" s="13"/>
      <c r="F17" s="13"/>
      <c r="G17" s="13"/>
      <c r="H17" s="12"/>
      <c r="I17" s="13"/>
    </row>
    <row r="18" spans="1:9" x14ac:dyDescent="0.25">
      <c r="A18" s="12"/>
      <c r="B18" s="12"/>
      <c r="C18" s="13"/>
      <c r="D18" s="13"/>
      <c r="E18" s="13"/>
      <c r="F18" s="13"/>
      <c r="G18" s="13"/>
      <c r="H18" s="12"/>
      <c r="I18" s="13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D16" sqref="D16"/>
    </sheetView>
  </sheetViews>
  <sheetFormatPr defaultColWidth="9" defaultRowHeight="14" x14ac:dyDescent="0.25"/>
  <cols>
    <col min="1" max="1" width="5.453125" style="8" bestFit="1" customWidth="1"/>
    <col min="2" max="2" width="7.453125" style="8" bestFit="1" customWidth="1"/>
    <col min="3" max="3" width="9.453125" style="8" bestFit="1" customWidth="1"/>
    <col min="4" max="6" width="13.90625" style="8" bestFit="1" customWidth="1"/>
    <col min="7" max="7" width="7.453125" style="8" bestFit="1" customWidth="1"/>
    <col min="8" max="8" width="11.453125" style="8" customWidth="1"/>
    <col min="9" max="9" width="7.453125" style="8" bestFit="1" customWidth="1"/>
    <col min="10" max="16384" width="9" style="8"/>
  </cols>
  <sheetData>
    <row r="1" spans="1:12" ht="23" x14ac:dyDescent="0.25">
      <c r="A1" s="36" t="s">
        <v>57</v>
      </c>
      <c r="B1" s="37"/>
      <c r="C1" s="37"/>
      <c r="D1" s="37"/>
      <c r="E1" s="37"/>
      <c r="F1" s="37"/>
      <c r="G1" s="37"/>
      <c r="H1" s="37"/>
      <c r="I1" s="38"/>
      <c r="J1" s="7"/>
      <c r="K1" s="7"/>
      <c r="L1" s="7"/>
    </row>
    <row r="2" spans="1:12" x14ac:dyDescent="0.25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</row>
    <row r="3" spans="1:12" x14ac:dyDescent="0.25">
      <c r="A3" s="9">
        <v>1</v>
      </c>
      <c r="B3" s="10" t="s">
        <v>58</v>
      </c>
      <c r="C3" s="11">
        <v>71.25</v>
      </c>
      <c r="D3" s="11">
        <v>100</v>
      </c>
      <c r="E3" s="11">
        <v>87.1</v>
      </c>
      <c r="F3" s="11">
        <v>95.15</v>
      </c>
      <c r="G3" s="11"/>
      <c r="H3" s="9" t="s">
        <v>104</v>
      </c>
      <c r="I3" s="11">
        <f>MIN(0.7*C3+0.15*D3+0.1*E3+0.05*F3+G3,100)</f>
        <v>78.342500000000001</v>
      </c>
    </row>
    <row r="4" spans="1:12" x14ac:dyDescent="0.25">
      <c r="A4" s="9">
        <v>2</v>
      </c>
      <c r="B4" s="10" t="s">
        <v>59</v>
      </c>
      <c r="C4" s="11">
        <v>63.75</v>
      </c>
      <c r="D4" s="11">
        <v>100</v>
      </c>
      <c r="E4" s="11">
        <v>87.1</v>
      </c>
      <c r="F4" s="11">
        <v>89.7</v>
      </c>
      <c r="G4" s="11"/>
      <c r="H4" s="9" t="s">
        <v>91</v>
      </c>
      <c r="I4" s="11">
        <f t="shared" ref="I4:I12" si="0">MIN(0.7*C4+0.15*D4+0.1*E4+0.05*F4+G4,100)</f>
        <v>72.819999999999993</v>
      </c>
    </row>
    <row r="5" spans="1:12" x14ac:dyDescent="0.25">
      <c r="A5" s="9">
        <v>3</v>
      </c>
      <c r="B5" s="10" t="s">
        <v>60</v>
      </c>
      <c r="C5" s="11">
        <v>61.25</v>
      </c>
      <c r="D5" s="11">
        <v>100</v>
      </c>
      <c r="E5" s="11">
        <v>87.1</v>
      </c>
      <c r="F5" s="11">
        <v>90</v>
      </c>
      <c r="G5" s="11"/>
      <c r="H5" s="9" t="s">
        <v>91</v>
      </c>
      <c r="I5" s="11">
        <f t="shared" si="0"/>
        <v>71.084999999999994</v>
      </c>
    </row>
    <row r="6" spans="1:12" x14ac:dyDescent="0.25">
      <c r="A6" s="9">
        <v>4</v>
      </c>
      <c r="B6" s="10" t="s">
        <v>61</v>
      </c>
      <c r="C6" s="11">
        <v>60</v>
      </c>
      <c r="D6" s="11">
        <v>100</v>
      </c>
      <c r="E6" s="11">
        <v>87.1</v>
      </c>
      <c r="F6" s="11">
        <v>88.5</v>
      </c>
      <c r="G6" s="11"/>
      <c r="H6" s="9" t="s">
        <v>91</v>
      </c>
      <c r="I6" s="11">
        <f t="shared" si="0"/>
        <v>70.134999999999991</v>
      </c>
    </row>
    <row r="7" spans="1:12" x14ac:dyDescent="0.25">
      <c r="A7" s="9">
        <v>5</v>
      </c>
      <c r="B7" s="10" t="s">
        <v>62</v>
      </c>
      <c r="C7" s="11">
        <v>87</v>
      </c>
      <c r="D7" s="11">
        <v>100</v>
      </c>
      <c r="E7" s="11">
        <v>87.1</v>
      </c>
      <c r="F7" s="11">
        <v>95.35</v>
      </c>
      <c r="G7" s="11">
        <v>3.5</v>
      </c>
      <c r="H7" s="9" t="s">
        <v>91</v>
      </c>
      <c r="I7" s="11">
        <f t="shared" si="0"/>
        <v>92.877499999999998</v>
      </c>
    </row>
    <row r="8" spans="1:12" x14ac:dyDescent="0.25">
      <c r="A8" s="9">
        <v>6</v>
      </c>
      <c r="B8" s="10" t="s">
        <v>63</v>
      </c>
      <c r="C8" s="11">
        <v>82.5</v>
      </c>
      <c r="D8" s="11">
        <v>100</v>
      </c>
      <c r="E8" s="11">
        <v>87.1</v>
      </c>
      <c r="F8" s="11">
        <v>100</v>
      </c>
      <c r="G8" s="11"/>
      <c r="H8" s="9" t="s">
        <v>91</v>
      </c>
      <c r="I8" s="11">
        <f t="shared" si="0"/>
        <v>86.46</v>
      </c>
    </row>
    <row r="9" spans="1:12" x14ac:dyDescent="0.25">
      <c r="A9" s="9">
        <v>7</v>
      </c>
      <c r="B9" s="10" t="s">
        <v>64</v>
      </c>
      <c r="C9" s="11">
        <v>86.25</v>
      </c>
      <c r="D9" s="11">
        <v>80</v>
      </c>
      <c r="E9" s="11">
        <v>87.1</v>
      </c>
      <c r="F9" s="11">
        <v>88.85</v>
      </c>
      <c r="G9" s="11"/>
      <c r="H9" s="9" t="s">
        <v>91</v>
      </c>
      <c r="I9" s="11">
        <f t="shared" si="0"/>
        <v>85.527499999999989</v>
      </c>
    </row>
    <row r="10" spans="1:12" x14ac:dyDescent="0.25">
      <c r="A10" s="24">
        <v>8</v>
      </c>
      <c r="B10" s="25" t="s">
        <v>65</v>
      </c>
      <c r="C10" s="26">
        <v>46.25</v>
      </c>
      <c r="D10" s="26">
        <v>100</v>
      </c>
      <c r="E10" s="26">
        <v>87.1</v>
      </c>
      <c r="F10" s="26">
        <v>94.35</v>
      </c>
      <c r="G10" s="26"/>
      <c r="H10" s="24" t="s">
        <v>105</v>
      </c>
      <c r="I10" s="26">
        <f t="shared" si="0"/>
        <v>60.802500000000002</v>
      </c>
    </row>
    <row r="11" spans="1:12" x14ac:dyDescent="0.25">
      <c r="A11" s="9">
        <v>9</v>
      </c>
      <c r="B11" s="10" t="s">
        <v>66</v>
      </c>
      <c r="C11" s="11">
        <v>85</v>
      </c>
      <c r="D11" s="11">
        <v>80</v>
      </c>
      <c r="E11" s="11">
        <v>87.1</v>
      </c>
      <c r="F11" s="11">
        <v>89.5</v>
      </c>
      <c r="G11" s="11"/>
      <c r="H11" s="9" t="s">
        <v>91</v>
      </c>
      <c r="I11" s="11">
        <f t="shared" si="0"/>
        <v>84.684999999999988</v>
      </c>
    </row>
    <row r="12" spans="1:12" x14ac:dyDescent="0.25">
      <c r="A12" s="9">
        <v>10</v>
      </c>
      <c r="B12" s="10" t="s">
        <v>67</v>
      </c>
      <c r="C12" s="11">
        <v>60</v>
      </c>
      <c r="D12" s="11">
        <v>100</v>
      </c>
      <c r="E12" s="11">
        <v>87.1</v>
      </c>
      <c r="F12" s="11">
        <v>89.35</v>
      </c>
      <c r="G12" s="11"/>
      <c r="H12" s="9" t="s">
        <v>91</v>
      </c>
      <c r="I12" s="11">
        <f t="shared" si="0"/>
        <v>70.177499999999995</v>
      </c>
    </row>
    <row r="13" spans="1:12" x14ac:dyDescent="0.25">
      <c r="A13" s="12"/>
      <c r="B13" s="12"/>
      <c r="C13" s="13"/>
      <c r="D13" s="13"/>
      <c r="E13" s="13"/>
      <c r="F13" s="13"/>
      <c r="G13" s="13"/>
      <c r="H13" s="12"/>
      <c r="I13" s="13"/>
    </row>
    <row r="14" spans="1:12" x14ac:dyDescent="0.25">
      <c r="A14" s="12"/>
      <c r="B14" s="12"/>
      <c r="C14" s="13"/>
      <c r="D14" s="13"/>
      <c r="E14" s="13"/>
      <c r="F14" s="13"/>
      <c r="G14" s="13"/>
      <c r="H14" s="12"/>
      <c r="I14" s="13"/>
    </row>
    <row r="15" spans="1:12" x14ac:dyDescent="0.25">
      <c r="A15" s="12"/>
      <c r="B15" s="12"/>
      <c r="C15" s="13"/>
      <c r="D15" s="13"/>
      <c r="E15" s="13"/>
      <c r="F15" s="13"/>
      <c r="G15" s="13"/>
      <c r="H15" s="12"/>
      <c r="I15" s="13"/>
    </row>
    <row r="16" spans="1:12" x14ac:dyDescent="0.25">
      <c r="A16" s="12"/>
      <c r="B16" s="12"/>
      <c r="C16" s="13"/>
      <c r="D16" s="13"/>
      <c r="E16" s="13"/>
      <c r="F16" s="13"/>
      <c r="G16" s="13"/>
      <c r="H16" s="12"/>
      <c r="I16" s="13"/>
    </row>
    <row r="17" spans="1:9" x14ac:dyDescent="0.25">
      <c r="A17" s="12"/>
      <c r="B17" s="12"/>
      <c r="C17" s="13"/>
      <c r="D17" s="13"/>
      <c r="E17" s="13"/>
      <c r="F17" s="13"/>
      <c r="G17" s="13"/>
      <c r="H17" s="12"/>
      <c r="I17" s="13"/>
    </row>
    <row r="18" spans="1:9" x14ac:dyDescent="0.25">
      <c r="A18" s="12"/>
      <c r="B18" s="12"/>
      <c r="C18" s="13"/>
      <c r="D18" s="13"/>
      <c r="E18" s="13"/>
      <c r="F18" s="13"/>
      <c r="G18" s="13"/>
      <c r="H18" s="12"/>
      <c r="I18" s="13"/>
    </row>
  </sheetData>
  <mergeCells count="1">
    <mergeCell ref="A1:I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B10" sqref="B10"/>
    </sheetView>
  </sheetViews>
  <sheetFormatPr defaultColWidth="9" defaultRowHeight="14" x14ac:dyDescent="0.25"/>
  <cols>
    <col min="1" max="1" width="5.453125" style="8" bestFit="1" customWidth="1"/>
    <col min="2" max="2" width="8.453125" style="8" bestFit="1" customWidth="1"/>
    <col min="3" max="3" width="9.453125" style="8" bestFit="1" customWidth="1"/>
    <col min="4" max="6" width="13.90625" style="8" bestFit="1" customWidth="1"/>
    <col min="7" max="7" width="7.453125" style="8" bestFit="1" customWidth="1"/>
    <col min="8" max="8" width="11.453125" style="8" customWidth="1"/>
    <col min="9" max="9" width="7.453125" style="8" bestFit="1" customWidth="1"/>
    <col min="10" max="16384" width="9" style="8"/>
  </cols>
  <sheetData>
    <row r="1" spans="1:12" ht="23" x14ac:dyDescent="0.25">
      <c r="A1" s="36" t="s">
        <v>68</v>
      </c>
      <c r="B1" s="37"/>
      <c r="C1" s="37"/>
      <c r="D1" s="37"/>
      <c r="E1" s="37"/>
      <c r="F1" s="37"/>
      <c r="G1" s="37"/>
      <c r="H1" s="37"/>
      <c r="I1" s="38"/>
      <c r="J1" s="7"/>
      <c r="K1" s="7"/>
      <c r="L1" s="7"/>
    </row>
    <row r="2" spans="1:12" x14ac:dyDescent="0.25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</row>
    <row r="3" spans="1:12" x14ac:dyDescent="0.25">
      <c r="A3" s="9">
        <v>1</v>
      </c>
      <c r="B3" s="10" t="s">
        <v>69</v>
      </c>
      <c r="C3" s="11">
        <v>65</v>
      </c>
      <c r="D3" s="11">
        <v>100</v>
      </c>
      <c r="E3" s="11">
        <v>90.96</v>
      </c>
      <c r="F3" s="11">
        <v>88.3</v>
      </c>
      <c r="G3" s="11"/>
      <c r="H3" s="9" t="s">
        <v>91</v>
      </c>
      <c r="I3" s="11">
        <f>MIN(0.7*C3+0.15*D3+0.1*E3+0.05*F3+G3,100)</f>
        <v>74.01100000000001</v>
      </c>
    </row>
    <row r="4" spans="1:12" x14ac:dyDescent="0.25">
      <c r="A4" s="24">
        <v>2</v>
      </c>
      <c r="B4" s="27" t="s">
        <v>70</v>
      </c>
      <c r="C4" s="26">
        <v>47.5</v>
      </c>
      <c r="D4" s="26">
        <v>100</v>
      </c>
      <c r="E4" s="26">
        <v>90.96</v>
      </c>
      <c r="F4" s="26">
        <v>95</v>
      </c>
      <c r="G4" s="26"/>
      <c r="H4" s="24" t="s">
        <v>92</v>
      </c>
      <c r="I4" s="26">
        <f t="shared" ref="I4:I13" si="0">MIN(0.7*C4+0.15*D4+0.1*E4+0.05*F4+G4,100)</f>
        <v>62.096000000000004</v>
      </c>
    </row>
    <row r="5" spans="1:12" x14ac:dyDescent="0.25">
      <c r="A5" s="9">
        <v>3</v>
      </c>
      <c r="B5" s="10" t="s">
        <v>71</v>
      </c>
      <c r="C5" s="11">
        <v>82.5</v>
      </c>
      <c r="D5" s="11">
        <v>100</v>
      </c>
      <c r="E5" s="11">
        <v>90.96</v>
      </c>
      <c r="F5" s="11">
        <v>89.35</v>
      </c>
      <c r="G5" s="11"/>
      <c r="H5" s="9" t="s">
        <v>106</v>
      </c>
      <c r="I5" s="11">
        <f t="shared" si="0"/>
        <v>86.313500000000005</v>
      </c>
    </row>
    <row r="6" spans="1:12" x14ac:dyDescent="0.25">
      <c r="A6" s="24">
        <v>4</v>
      </c>
      <c r="B6" s="27" t="s">
        <v>72</v>
      </c>
      <c r="C6" s="26">
        <v>52.5</v>
      </c>
      <c r="D6" s="26">
        <v>100</v>
      </c>
      <c r="E6" s="26">
        <v>90.96</v>
      </c>
      <c r="F6" s="26">
        <v>94.85</v>
      </c>
      <c r="G6" s="26">
        <v>2.5</v>
      </c>
      <c r="H6" s="24" t="s">
        <v>92</v>
      </c>
      <c r="I6" s="26">
        <f t="shared" si="0"/>
        <v>68.08850000000001</v>
      </c>
    </row>
    <row r="7" spans="1:12" x14ac:dyDescent="0.25">
      <c r="A7" s="24">
        <v>5</v>
      </c>
      <c r="B7" s="27" t="s">
        <v>73</v>
      </c>
      <c r="C7" s="26">
        <v>55</v>
      </c>
      <c r="D7" s="26">
        <v>100</v>
      </c>
      <c r="E7" s="26">
        <v>90.96</v>
      </c>
      <c r="F7" s="26">
        <v>88.5</v>
      </c>
      <c r="G7" s="26"/>
      <c r="H7" s="24" t="s">
        <v>107</v>
      </c>
      <c r="I7" s="26">
        <f t="shared" si="0"/>
        <v>67.021000000000001</v>
      </c>
    </row>
    <row r="8" spans="1:12" x14ac:dyDescent="0.25">
      <c r="A8" s="24">
        <v>6</v>
      </c>
      <c r="B8" s="27" t="s">
        <v>74</v>
      </c>
      <c r="C8" s="26">
        <v>53.75</v>
      </c>
      <c r="D8" s="26">
        <v>100</v>
      </c>
      <c r="E8" s="26">
        <v>90.96</v>
      </c>
      <c r="F8" s="26">
        <v>95.65</v>
      </c>
      <c r="G8" s="26"/>
      <c r="H8" s="24" t="s">
        <v>92</v>
      </c>
      <c r="I8" s="26">
        <f t="shared" si="0"/>
        <v>66.503500000000003</v>
      </c>
    </row>
    <row r="9" spans="1:12" x14ac:dyDescent="0.25">
      <c r="A9" s="9">
        <v>7</v>
      </c>
      <c r="B9" s="10" t="s">
        <v>75</v>
      </c>
      <c r="C9" s="11">
        <v>75</v>
      </c>
      <c r="D9" s="11">
        <v>100</v>
      </c>
      <c r="E9" s="11">
        <v>90.96</v>
      </c>
      <c r="F9" s="11">
        <v>89.3</v>
      </c>
      <c r="G9" s="11"/>
      <c r="H9" s="9" t="s">
        <v>91</v>
      </c>
      <c r="I9" s="11">
        <f t="shared" si="0"/>
        <v>81.061000000000007</v>
      </c>
    </row>
    <row r="10" spans="1:12" x14ac:dyDescent="0.25">
      <c r="A10" s="9">
        <v>8</v>
      </c>
      <c r="B10" s="10" t="s">
        <v>76</v>
      </c>
      <c r="C10" s="11">
        <v>66.25</v>
      </c>
      <c r="D10" s="11">
        <v>100</v>
      </c>
      <c r="E10" s="11">
        <v>90.96</v>
      </c>
      <c r="F10" s="11">
        <v>93.85</v>
      </c>
      <c r="G10" s="11"/>
      <c r="H10" s="9" t="s">
        <v>108</v>
      </c>
      <c r="I10" s="11">
        <f t="shared" si="0"/>
        <v>75.163499999999999</v>
      </c>
    </row>
    <row r="11" spans="1:12" x14ac:dyDescent="0.25">
      <c r="A11" s="24">
        <v>9</v>
      </c>
      <c r="B11" s="27" t="s">
        <v>77</v>
      </c>
      <c r="C11" s="26">
        <v>56.25</v>
      </c>
      <c r="D11" s="26">
        <v>100</v>
      </c>
      <c r="E11" s="26">
        <v>90.96</v>
      </c>
      <c r="F11" s="26">
        <v>93.65</v>
      </c>
      <c r="G11" s="26"/>
      <c r="H11" s="24" t="s">
        <v>109</v>
      </c>
      <c r="I11" s="26">
        <f t="shared" si="0"/>
        <v>68.153500000000008</v>
      </c>
    </row>
    <row r="12" spans="1:12" x14ac:dyDescent="0.25">
      <c r="A12" s="24">
        <v>10</v>
      </c>
      <c r="B12" s="27" t="s">
        <v>111</v>
      </c>
      <c r="C12" s="26">
        <v>35</v>
      </c>
      <c r="D12" s="26">
        <v>100</v>
      </c>
      <c r="E12" s="26">
        <v>90.96</v>
      </c>
      <c r="F12" s="26">
        <v>88.2</v>
      </c>
      <c r="G12" s="26"/>
      <c r="H12" s="24" t="s">
        <v>92</v>
      </c>
      <c r="I12" s="26">
        <f t="shared" si="0"/>
        <v>53.006</v>
      </c>
    </row>
    <row r="13" spans="1:12" x14ac:dyDescent="0.25">
      <c r="A13" s="9">
        <v>11</v>
      </c>
      <c r="B13" s="10" t="s">
        <v>78</v>
      </c>
      <c r="C13" s="11">
        <v>76.25</v>
      </c>
      <c r="D13" s="11">
        <v>100</v>
      </c>
      <c r="E13" s="11">
        <v>90.96</v>
      </c>
      <c r="F13" s="11">
        <v>94.65</v>
      </c>
      <c r="G13" s="11"/>
      <c r="H13" s="9" t="s">
        <v>91</v>
      </c>
      <c r="I13" s="11">
        <f t="shared" si="0"/>
        <v>82.203500000000005</v>
      </c>
    </row>
    <row r="14" spans="1:12" x14ac:dyDescent="0.25">
      <c r="A14" s="12"/>
      <c r="B14" s="12"/>
      <c r="C14" s="13"/>
      <c r="D14" s="13"/>
      <c r="E14" s="13"/>
      <c r="F14" s="13"/>
      <c r="G14" s="13"/>
      <c r="H14" s="12"/>
      <c r="I14" s="13"/>
    </row>
    <row r="15" spans="1:12" x14ac:dyDescent="0.25">
      <c r="A15" s="12"/>
      <c r="B15" s="12"/>
      <c r="C15" s="13"/>
      <c r="D15" s="13"/>
      <c r="E15" s="13"/>
      <c r="F15" s="13"/>
      <c r="G15" s="13"/>
      <c r="H15" s="12"/>
      <c r="I15" s="13"/>
    </row>
    <row r="16" spans="1:12" x14ac:dyDescent="0.25">
      <c r="A16" s="12"/>
      <c r="B16" s="12"/>
      <c r="C16" s="13"/>
      <c r="D16" s="13"/>
      <c r="E16" s="13"/>
      <c r="F16" s="13"/>
      <c r="G16" s="13"/>
      <c r="H16" s="12"/>
      <c r="I16" s="13"/>
    </row>
    <row r="17" spans="1:9" x14ac:dyDescent="0.25">
      <c r="A17" s="12"/>
      <c r="B17" s="12"/>
      <c r="C17" s="13"/>
      <c r="D17" s="13"/>
      <c r="E17" s="13"/>
      <c r="F17" s="13"/>
      <c r="G17" s="13"/>
      <c r="H17" s="12"/>
      <c r="I17" s="13"/>
    </row>
    <row r="18" spans="1:9" x14ac:dyDescent="0.25">
      <c r="A18" s="12"/>
      <c r="B18" s="12"/>
      <c r="C18" s="13"/>
      <c r="D18" s="13"/>
      <c r="E18" s="13"/>
      <c r="F18" s="13"/>
      <c r="G18" s="13"/>
      <c r="H18" s="12"/>
      <c r="I18" s="13"/>
    </row>
  </sheetData>
  <mergeCells count="1">
    <mergeCell ref="A1:I1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30" zoomScaleNormal="130" workbookViewId="0">
      <selection activeCell="B12" sqref="B12"/>
    </sheetView>
  </sheetViews>
  <sheetFormatPr defaultColWidth="9" defaultRowHeight="14" x14ac:dyDescent="0.25"/>
  <cols>
    <col min="1" max="1" width="5.453125" style="8" bestFit="1" customWidth="1"/>
    <col min="2" max="2" width="7.453125" style="8" bestFit="1" customWidth="1"/>
    <col min="3" max="3" width="9.453125" style="8" bestFit="1" customWidth="1"/>
    <col min="4" max="6" width="13.90625" style="8" bestFit="1" customWidth="1"/>
    <col min="7" max="7" width="7.453125" style="8" bestFit="1" customWidth="1"/>
    <col min="8" max="8" width="11.453125" style="8" customWidth="1"/>
    <col min="9" max="9" width="7.453125" style="8" bestFit="1" customWidth="1"/>
    <col min="10" max="16384" width="9" style="8"/>
  </cols>
  <sheetData>
    <row r="1" spans="1:12" ht="23" x14ac:dyDescent="0.25">
      <c r="A1" s="36" t="s">
        <v>79</v>
      </c>
      <c r="B1" s="37"/>
      <c r="C1" s="37"/>
      <c r="D1" s="37"/>
      <c r="E1" s="37"/>
      <c r="F1" s="37"/>
      <c r="G1" s="37"/>
      <c r="H1" s="37"/>
      <c r="I1" s="38"/>
      <c r="J1" s="7"/>
      <c r="K1" s="7"/>
      <c r="L1" s="7"/>
    </row>
    <row r="2" spans="1:12" x14ac:dyDescent="0.25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</row>
    <row r="3" spans="1:12" x14ac:dyDescent="0.25">
      <c r="A3" s="9">
        <v>1</v>
      </c>
      <c r="B3" s="10" t="s">
        <v>80</v>
      </c>
      <c r="C3" s="11">
        <v>80</v>
      </c>
      <c r="D3" s="11">
        <v>100</v>
      </c>
      <c r="E3" s="11">
        <v>92.226669999999999</v>
      </c>
      <c r="F3" s="11">
        <v>89</v>
      </c>
      <c r="G3" s="11"/>
      <c r="H3" s="9" t="s">
        <v>91</v>
      </c>
      <c r="I3" s="11">
        <f>MIN(0.7*C3+0.15*D3+0.1*E3+0.05*F3+G3,100)</f>
        <v>84.672667000000004</v>
      </c>
    </row>
    <row r="4" spans="1:12" x14ac:dyDescent="0.25">
      <c r="A4" s="24">
        <v>2</v>
      </c>
      <c r="B4" s="27" t="s">
        <v>81</v>
      </c>
      <c r="C4" s="26">
        <v>56.25</v>
      </c>
      <c r="D4" s="26">
        <v>100</v>
      </c>
      <c r="E4" s="26">
        <v>92.226669999999999</v>
      </c>
      <c r="F4" s="26">
        <v>89.5</v>
      </c>
      <c r="G4" s="26"/>
      <c r="H4" s="24" t="s">
        <v>92</v>
      </c>
      <c r="I4" s="26">
        <f t="shared" ref="I4:I13" si="0">MIN(0.7*C4+0.15*D4+0.1*E4+0.05*F4+G4,100)</f>
        <v>68.072666999999996</v>
      </c>
    </row>
    <row r="5" spans="1:12" x14ac:dyDescent="0.25">
      <c r="A5" s="9">
        <v>3</v>
      </c>
      <c r="B5" s="10" t="s">
        <v>82</v>
      </c>
      <c r="C5" s="11">
        <v>76.25</v>
      </c>
      <c r="D5" s="11">
        <v>100</v>
      </c>
      <c r="E5" s="11">
        <v>92.226669999999999</v>
      </c>
      <c r="F5" s="11">
        <v>95.35</v>
      </c>
      <c r="G5" s="11"/>
      <c r="H5" s="9" t="s">
        <v>106</v>
      </c>
      <c r="I5" s="11">
        <f t="shared" si="0"/>
        <v>82.365167</v>
      </c>
    </row>
    <row r="6" spans="1:12" x14ac:dyDescent="0.25">
      <c r="A6" s="9">
        <v>4</v>
      </c>
      <c r="B6" s="10" t="s">
        <v>83</v>
      </c>
      <c r="C6" s="11">
        <v>80</v>
      </c>
      <c r="D6" s="11">
        <v>100</v>
      </c>
      <c r="E6" s="11">
        <v>92.226669999999999</v>
      </c>
      <c r="F6" s="11">
        <v>95.15</v>
      </c>
      <c r="G6" s="11">
        <v>3.5</v>
      </c>
      <c r="H6" s="9" t="s">
        <v>110</v>
      </c>
      <c r="I6" s="11">
        <f t="shared" si="0"/>
        <v>88.480166999999994</v>
      </c>
    </row>
    <row r="7" spans="1:12" x14ac:dyDescent="0.25">
      <c r="A7" s="9">
        <v>5</v>
      </c>
      <c r="B7" s="10" t="s">
        <v>84</v>
      </c>
      <c r="C7" s="11">
        <v>67.5</v>
      </c>
      <c r="D7" s="11">
        <v>100</v>
      </c>
      <c r="E7" s="11">
        <v>92.226669999999999</v>
      </c>
      <c r="F7" s="11">
        <v>92.85</v>
      </c>
      <c r="G7" s="11"/>
      <c r="H7" s="9" t="s">
        <v>91</v>
      </c>
      <c r="I7" s="11">
        <f t="shared" si="0"/>
        <v>76.115167</v>
      </c>
    </row>
    <row r="8" spans="1:12" x14ac:dyDescent="0.25">
      <c r="A8" s="9">
        <v>6</v>
      </c>
      <c r="B8" s="10" t="s">
        <v>65</v>
      </c>
      <c r="C8" s="11">
        <v>61.25</v>
      </c>
      <c r="D8" s="11">
        <v>100</v>
      </c>
      <c r="E8" s="11">
        <v>92.226669999999999</v>
      </c>
      <c r="F8" s="11">
        <v>94.85</v>
      </c>
      <c r="G8" s="11"/>
      <c r="H8" s="9" t="s">
        <v>91</v>
      </c>
      <c r="I8" s="11">
        <f t="shared" si="0"/>
        <v>71.840167000000008</v>
      </c>
    </row>
    <row r="9" spans="1:12" x14ac:dyDescent="0.25">
      <c r="A9" s="9">
        <v>7</v>
      </c>
      <c r="B9" s="10" t="s">
        <v>85</v>
      </c>
      <c r="C9" s="11">
        <v>73.75</v>
      </c>
      <c r="D9" s="11">
        <v>100</v>
      </c>
      <c r="E9" s="11">
        <v>92.226669999999999</v>
      </c>
      <c r="F9" s="11">
        <v>88.85</v>
      </c>
      <c r="G9" s="11"/>
      <c r="H9" s="9" t="s">
        <v>108</v>
      </c>
      <c r="I9" s="11">
        <f t="shared" si="0"/>
        <v>80.290166999999997</v>
      </c>
    </row>
    <row r="10" spans="1:12" x14ac:dyDescent="0.25">
      <c r="A10" s="9">
        <v>8</v>
      </c>
      <c r="B10" s="10" t="s">
        <v>86</v>
      </c>
      <c r="C10" s="11">
        <v>71.25</v>
      </c>
      <c r="D10" s="11">
        <v>100</v>
      </c>
      <c r="E10" s="11">
        <v>92.226669999999999</v>
      </c>
      <c r="F10" s="11">
        <v>93.15</v>
      </c>
      <c r="G10" s="11"/>
      <c r="H10" s="9" t="s">
        <v>91</v>
      </c>
      <c r="I10" s="11">
        <f t="shared" si="0"/>
        <v>78.755167</v>
      </c>
    </row>
    <row r="11" spans="1:12" x14ac:dyDescent="0.25">
      <c r="A11" s="9">
        <v>9</v>
      </c>
      <c r="B11" s="10" t="s">
        <v>87</v>
      </c>
      <c r="C11" s="11">
        <v>77.5</v>
      </c>
      <c r="D11" s="11">
        <v>100</v>
      </c>
      <c r="E11" s="11">
        <v>92.226669999999999</v>
      </c>
      <c r="F11" s="11">
        <v>94.65</v>
      </c>
      <c r="G11" s="11"/>
      <c r="H11" s="9" t="s">
        <v>91</v>
      </c>
      <c r="I11" s="11">
        <f t="shared" si="0"/>
        <v>83.205167000000003</v>
      </c>
    </row>
    <row r="12" spans="1:12" x14ac:dyDescent="0.25">
      <c r="A12" s="9">
        <v>10</v>
      </c>
      <c r="B12" s="10" t="s">
        <v>88</v>
      </c>
      <c r="C12" s="11">
        <v>66.25</v>
      </c>
      <c r="D12" s="11">
        <v>80</v>
      </c>
      <c r="E12" s="11">
        <v>92.226669999999999</v>
      </c>
      <c r="F12" s="11">
        <v>90</v>
      </c>
      <c r="G12" s="11"/>
      <c r="H12" s="9" t="s">
        <v>91</v>
      </c>
      <c r="I12" s="11">
        <f t="shared" si="0"/>
        <v>72.097667000000001</v>
      </c>
    </row>
    <row r="13" spans="1:12" x14ac:dyDescent="0.25">
      <c r="A13" s="9">
        <v>11</v>
      </c>
      <c r="B13" s="10" t="s">
        <v>89</v>
      </c>
      <c r="C13" s="11">
        <v>80</v>
      </c>
      <c r="D13" s="11">
        <v>80</v>
      </c>
      <c r="E13" s="11">
        <v>92.226669999999999</v>
      </c>
      <c r="F13" s="11">
        <v>87.7</v>
      </c>
      <c r="G13" s="11"/>
      <c r="H13" s="9" t="s">
        <v>91</v>
      </c>
      <c r="I13" s="11">
        <f t="shared" si="0"/>
        <v>81.607667000000006</v>
      </c>
    </row>
    <row r="14" spans="1:12" x14ac:dyDescent="0.25">
      <c r="A14" s="12"/>
      <c r="B14" s="12"/>
      <c r="C14" s="13"/>
      <c r="D14" s="13"/>
      <c r="E14" s="13"/>
      <c r="F14" s="13"/>
      <c r="G14" s="13"/>
      <c r="H14" s="12"/>
      <c r="I14" s="13"/>
    </row>
    <row r="15" spans="1:12" x14ac:dyDescent="0.25">
      <c r="A15" s="12"/>
      <c r="B15" s="12"/>
      <c r="C15" s="13"/>
      <c r="D15" s="13"/>
      <c r="E15" s="13"/>
      <c r="F15" s="13"/>
      <c r="G15" s="13"/>
      <c r="H15" s="12"/>
      <c r="I15" s="13"/>
    </row>
    <row r="16" spans="1:12" x14ac:dyDescent="0.25">
      <c r="A16" s="12"/>
      <c r="B16" s="12"/>
      <c r="C16" s="13"/>
      <c r="D16" s="13"/>
      <c r="E16" s="13"/>
      <c r="F16" s="13"/>
      <c r="G16" s="13"/>
      <c r="H16" s="12"/>
      <c r="I16" s="13"/>
    </row>
    <row r="17" spans="1:9" x14ac:dyDescent="0.25">
      <c r="A17" s="12"/>
      <c r="B17" s="12"/>
      <c r="C17" s="13"/>
      <c r="D17" s="13"/>
      <c r="E17" s="13"/>
      <c r="F17" s="13"/>
      <c r="G17" s="13"/>
      <c r="H17" s="12"/>
      <c r="I17" s="13"/>
    </row>
    <row r="18" spans="1:9" x14ac:dyDescent="0.25">
      <c r="A18" s="12"/>
      <c r="B18" s="12"/>
      <c r="C18" s="13"/>
      <c r="D18" s="13"/>
      <c r="E18" s="13"/>
      <c r="F18" s="13"/>
      <c r="G18" s="13"/>
      <c r="H18" s="12"/>
      <c r="I18" s="13"/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ZTE BA910</dc:creator>
  <cp:lastModifiedBy>Windows 用户</cp:lastModifiedBy>
  <dcterms:created xsi:type="dcterms:W3CDTF">2006-09-15T00:00:00Z</dcterms:created>
  <dcterms:modified xsi:type="dcterms:W3CDTF">2018-03-05T15:46:20Z</dcterms:modified>
</cp:coreProperties>
</file>